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16-2017-2018\05 PROGRAMAS\PEPAC ANDALUCIA 23_27\7119.2 Ayudas\Convocatoria\Criterios seleccion\Criterios\"/>
    </mc:Choice>
  </mc:AlternateContent>
  <xr:revisionPtr revIDLastSave="0" documentId="13_ncr:1_{11B53A18-4BE7-4301-9A66-DEB8467C4B7F}" xr6:coauthVersionLast="47" xr6:coauthVersionMax="47" xr10:uidLastSave="{00000000-0000-0000-0000-000000000000}"/>
  <bookViews>
    <workbookView xWindow="-120" yWindow="-120" windowWidth="29040" windowHeight="15840" xr2:uid="{8D0CD0DE-204C-4B14-B16A-33AF63C3742F}"/>
  </bookViews>
  <sheets>
    <sheet name="Criterios L2 Productivo" sheetId="3" r:id="rId1"/>
  </sheets>
  <definedNames>
    <definedName name="_xlnm.Print_Area" localSheetId="0">'Criterios L2 Productivo'!$A$1:$G$71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" l="1"/>
  <c r="E63" i="3"/>
  <c r="E59" i="3"/>
  <c r="E51" i="3"/>
  <c r="E47" i="3"/>
  <c r="E38" i="3"/>
  <c r="E34" i="3"/>
  <c r="E32" i="3"/>
  <c r="E27" i="3"/>
  <c r="E10" i="3"/>
  <c r="E71" i="3" l="1"/>
</calcChain>
</file>

<file path=xl/sharedStrings.xml><?xml version="1.0" encoding="utf-8"?>
<sst xmlns="http://schemas.openxmlformats.org/spreadsheetml/2006/main" count="223" uniqueCount="164">
  <si>
    <t>Denominación de criterios y subcriterios de selección (operaciones de carácter productivo)</t>
  </si>
  <si>
    <t>Puntos</t>
  </si>
  <si>
    <t>FE.3</t>
  </si>
  <si>
    <t>FE 3.1</t>
  </si>
  <si>
    <t>Agricultura, ganadería, silvicultura</t>
  </si>
  <si>
    <t>FE 3.2</t>
  </si>
  <si>
    <t>Industria extractiva o manufacturera</t>
  </si>
  <si>
    <t>FE 3.3</t>
  </si>
  <si>
    <t>Suministro de energía eléctrica, gas, vapor y aire acondicionado; suministro de agua, actividades de saneamiento, gestión de residuos y descontaminación</t>
  </si>
  <si>
    <t>FE 3.4</t>
  </si>
  <si>
    <t>Construcción</t>
  </si>
  <si>
    <t>FE 3.5</t>
  </si>
  <si>
    <t>Comercio al por mayor y al por menor; Reparación de vehículos de motor</t>
  </si>
  <si>
    <t>FE 3.6</t>
  </si>
  <si>
    <t>Transporte y almacenamiento</t>
  </si>
  <si>
    <t>FE 3.7</t>
  </si>
  <si>
    <t>Hostelería</t>
  </si>
  <si>
    <t>FE 3.8</t>
  </si>
  <si>
    <t>Información y comunicaciones</t>
  </si>
  <si>
    <t>FE 3.9</t>
  </si>
  <si>
    <t>Actividades inmobiliarias</t>
  </si>
  <si>
    <t>FE 3.10</t>
  </si>
  <si>
    <t>Actividades profesionales, científicas y técnicas</t>
  </si>
  <si>
    <t>FE 3.11</t>
  </si>
  <si>
    <t>Actividades administrativas y servicios auxiliares</t>
  </si>
  <si>
    <t>FE 3.12</t>
  </si>
  <si>
    <t>Administración Pública y Defensa</t>
  </si>
  <si>
    <t>FE 3.13</t>
  </si>
  <si>
    <t>Educación</t>
  </si>
  <si>
    <t>FE 3.14</t>
  </si>
  <si>
    <t>Actividades sanitarias y de servicios sociales</t>
  </si>
  <si>
    <t>FE 3.15</t>
  </si>
  <si>
    <t>Actividades artísticas, recreativas o de entretenimiento</t>
  </si>
  <si>
    <t>FE 3.16</t>
  </si>
  <si>
    <t>Otros servicios</t>
  </si>
  <si>
    <t>CC.1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</si>
  <si>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</si>
  <si>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</si>
  <si>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</si>
  <si>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</si>
  <si>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</si>
  <si>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</si>
  <si>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</si>
  <si>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</si>
  <si>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IG.1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</si>
  <si>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</si>
  <si>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</si>
  <si>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</si>
  <si>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</si>
  <si>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</si>
  <si>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 de los derechos de voto por una mujer</t>
  </si>
  <si>
    <t>IG 1.4</t>
  </si>
  <si>
    <t>Explotaciones agrarias de titularidad compartida</t>
  </si>
  <si>
    <t>IG 1.5</t>
  </si>
  <si>
    <t>Asociaciones y federaciones de mujeres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</si>
  <si>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</si>
  <si>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</si>
  <si>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</si>
  <si>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</si>
  <si>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 1.8</t>
  </si>
  <si>
    <t>Asociaciones y federaciones que trabajen por la igualdad de género</t>
  </si>
  <si>
    <t>JR.1</t>
  </si>
  <si>
    <t>Contribución a la promoción de condiciones para la igualdad de oportunidades de la juventud rural (menores de 35 años)</t>
  </si>
  <si>
    <t>JR.1.1</t>
  </si>
  <si>
    <t>JR.1.2</t>
  </si>
  <si>
    <t>La operación  está promovida por : población joven emprendedora demandante de empleo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</si>
  <si>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</si>
  <si>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</si>
  <si>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</si>
  <si>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</si>
  <si>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</si>
  <si>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</si>
  <si>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</si>
  <si>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</si>
  <si>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</si>
  <si>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</si>
  <si>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IN.1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</si>
  <si>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</si>
  <si>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</si>
  <si>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</si>
  <si>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</si>
  <si>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</si>
  <si>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</si>
  <si>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PS.1.1</t>
  </si>
  <si>
    <t>Integración en estructuras o entidades cooperativas de primer o segundo grado de la ZRL</t>
  </si>
  <si>
    <t>PS.1.2</t>
  </si>
  <si>
    <t>Integración en asociaciones, estructuras 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</si>
  <si>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</si>
  <si>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</si>
  <si>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</si>
  <si>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</si>
  <si>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</si>
  <si>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</si>
  <si>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</si>
  <si>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</si>
  <si>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 </t>
  </si>
  <si>
    <t>PUNTUACIÓN TOTAL</t>
  </si>
  <si>
    <t xml:space="preserve">Mejora de eficiencia energética y reducción consumo </t>
  </si>
  <si>
    <t xml:space="preserve">Carácter innovador de la operación para la que se solicita la ayuda </t>
  </si>
  <si>
    <t>Línea de ayudas 2. Productivo</t>
  </si>
  <si>
    <t xml:space="preserve">Encuadramiento de la operación en alguna división de la Nomenclatura Estadística de Actividades Económicas (NACE v.2), siempre que sean subvencionables por LEADER </t>
  </si>
  <si>
    <t>CC.2</t>
  </si>
  <si>
    <t xml:space="preserve">Utilización, fomento o instalación de fuentes renovables de energía 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</si>
  <si>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</si>
  <si>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</si>
  <si>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PE.4</t>
  </si>
  <si>
    <t xml:space="preserve">Eficacia subvención 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</si>
  <si>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</si>
  <si>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</si>
  <si>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</si>
  <si>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</si>
  <si>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</si>
  <si>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</si>
  <si>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 xml:space="preserve">Tipología de la entidad promotora (excepto Ayuntamientos y entes públicos) </t>
  </si>
  <si>
    <t>IG.2</t>
  </si>
  <si>
    <t xml:space="preserve">Implicación de la entidad promotora con la igualdad de género 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</si>
  <si>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</si>
  <si>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</si>
  <si>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</si>
  <si>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</si>
  <si>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2.3</t>
  </si>
  <si>
    <t>La entidad cuenta con medidas de igualdad de especial relevancia en el ámbito laboral</t>
  </si>
  <si>
    <t>La operación está promovida por:  población joven emprendedora</t>
  </si>
  <si>
    <t>Tipología de la entidad promotora (según Recomendación 2003/361 de la Comisión)</t>
  </si>
  <si>
    <t>Autobaremación</t>
  </si>
  <si>
    <t>Justificación</t>
  </si>
  <si>
    <t>Carácter</t>
  </si>
  <si>
    <t>Excluyente</t>
  </si>
  <si>
    <t>Acumulable</t>
  </si>
  <si>
    <t>Justificación obligatoria si se ha autobaremado el criterio</t>
  </si>
  <si>
    <t>SOLICITANTE: Nombre y apellidos / Razón social / Denominación</t>
  </si>
  <si>
    <t xml:space="preserve">REPRESENTANTE: Nombre y apellidos </t>
  </si>
  <si>
    <t>Denominación del proyecto para el que solicita la ayuda</t>
  </si>
  <si>
    <t>Fecha:</t>
  </si>
  <si>
    <t>Documentación Soporte</t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</si>
  <si>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equipo, etiqueta energética mínimo calificación C. En su defecto, informe o certificado de persona competente que acredite la eficiencia de la maquinaria y equipos.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</si>
  <si>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 sustituto y sustituido. En su defecto, informe o certificado emitido por persona competente que acredite de forma comparativa la mejora en la eficiencia energética, en base al equipo sustituto y sustituido.</t>
    </r>
  </si>
  <si>
    <r>
      <rPr>
        <b/>
        <sz val="11"/>
        <color rgb="FF000000"/>
        <rFont val="Arial Nova Cond Light"/>
        <family val="2"/>
      </rPr>
      <t xml:space="preserve">CadmSA: Solicitud de ayuda (SA)
</t>
    </r>
    <r>
      <rPr>
        <sz val="11"/>
        <color rgb="FF000000"/>
        <rFont val="Arial Nova Cond Light"/>
        <family val="2"/>
      </rPr>
      <t>Informe emitido por proyectista con las medidas adoptadas en materia de eficiencia energética y que acredite que se ha destinado un 10% del presupuesto a estas medidas.</t>
    </r>
    <r>
      <rPr>
        <b/>
        <sz val="11"/>
        <color rgb="FF000000"/>
        <rFont val="Arial Nova Cond Light"/>
        <family val="2"/>
      </rPr>
      <t xml:space="preserve">
CadmSP: Solicitud de pago (SP)</t>
    </r>
    <r>
      <rPr>
        <sz val="11"/>
        <color rgb="FF000000"/>
        <rFont val="Arial Nova Cond Light"/>
        <family val="2"/>
      </rPr>
      <t xml:space="preserve">
Certificado de la dirección de obra (o funcionario técnico si se trata de actuación en B.I público) con las medidas adoptadas en materia de eficiencia energética y que acredite que se ha destinado un 10% del presupuesto a estas medidas, siempre que se sean adicionales o superiores a las medidas obligatorias impuestas por la normativa.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</si>
  <si>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Prueba fotográfica del evento en su caso, copia de la publicación, memorándum, del estudio en su caso, certificado expedido por el organizador que refleje el contenido y el número de asistentes a la charla, evento, jornada.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</si>
  <si>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equipo, con característica y prestaciones. En su defecto, informe o certificado de persona competente que acredite la característica y prestaciones de la maquinaria y equipos.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</si>
  <si>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Contrato/s de trabajo suscrito/s donde se plasme el empleo de calidad creado por la operación. 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</si>
  <si>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o certificados de socios, escritura de constitución de la empresa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</si>
  <si>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o certificados de socios, escritura de constitución de la empresa, donde se compruebe que, al menos, el 50% de los derechos de voto individual o colectivamente se encuentren en manos de mujeres.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</si>
  <si>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inscripción en el registro de titularidad compartida de explotaciones agrarias/registro de explotaciones agrarias y forestales de Andalucía (REAFA)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</si>
  <si>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asociación o federación, certificado de inscripción en el registro oficial de asociaciones o federaciones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</si>
  <si>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empresa, certificado de socios a fecha actual.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</si>
  <si>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asociación o federación donde se recojan sus fines certificado de inscripción en el registro oficial de asociaciones o federaciones.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</si>
  <si>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marca en excelencia en igualdad (JA) o distintivo de “Igualdad de Empresa” (Ministerio de Igualdad).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</si>
  <si>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Alta en Reta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</si>
  <si>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servicio público de empleo que acredite que situación de demandante en alta,la acreditación de emprendedor se acreditará mediante el alta RETA.
</t>
    </r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Alta en Reta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</si>
  <si>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DNI promotores jóvenes.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</si>
  <si>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</si>
  <si>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certificado composición órgano de dirección.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</si>
  <si>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certificado inscripción registro de cooperativas de Andalucía.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</si>
  <si>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Acta de constitución, Estatutos de la asociación donde se recojan sus fines, certificado de inscripción en el registro oficial de asociaciones.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</si>
  <si>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Escritura de constitución, certificado de inscripción en el registro de sociedades cooperativas, certificado de estar al corriente de la cuotas como asociado.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</si>
  <si>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vigor, estatutos de la asociación, entidad o estructura donde acredite que entre sus fines están alguno/s de los objetivos transversales de la EDL (última vigente), certificado de estar al corriente de las cuotas económicas.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</si>
  <si>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 estatutos de la asociación, entidad o estructura donde acredite que entre sus objetivos está la promoción del desarrollo rural o el impulso del desarrollo endógeno de la ZRL, certificado de estar al corriente de las cuotas económicas.</t>
    </r>
  </si>
  <si>
    <r>
      <rPr>
        <b/>
        <sz val="11"/>
        <color rgb="FF000000"/>
        <rFont val="Arial Nova Cond Light"/>
        <family val="2"/>
      </rPr>
      <t>CadmSA: Solicitud de ayuda (SA)
1)</t>
    </r>
    <r>
      <rPr>
        <sz val="11"/>
        <color rgb="FF000000"/>
        <rFont val="Arial Nova Cond Light"/>
        <family val="2"/>
      </rPr>
      <t xml:space="preserve"> Informe sobre volumen de negocio y número de efectivos totales a través de: Informe de auditoría, si procede o balance de cuenta de pérdidas y ganancias depositadas en el registro correspondiente.
</t>
    </r>
    <r>
      <rPr>
        <b/>
        <sz val="11"/>
        <color rgb="FF000000"/>
        <rFont val="Arial Nova Cond Light"/>
        <family val="2"/>
      </rPr>
      <t>2)</t>
    </r>
    <r>
      <rPr>
        <sz val="11"/>
        <color rgb="FF000000"/>
        <rFont val="Arial Nova Cond Light"/>
        <family val="2"/>
      </rPr>
      <t xml:space="preserve"> Informe de vida laboral de la entidad.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</si>
  <si>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Documento de inscripción en el Registro Andaluz de Asociaciones, escritura de constitución, estatutos donde se definan sus fines según Ley 5/2011.</t>
    </r>
  </si>
  <si>
    <t>PS.1</t>
  </si>
  <si>
    <t>Tipología de la cooperación de la persona física o jurídica promotora</t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</si>
  <si>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Solo para empresas en las que no es obligatorio según art. 45 de la LO 3/2007 y el art. 2 del RD 901/2020. Quedan excluidas las entidades públicas, las cuales están obligadas según RDL 5/2015 DA 7 del TRLEBEP).
El Plan de igualdad debe de tener una estructura acorde al art. 8.2 del Real Decreto 901/2020 y estar inscrito en el REGCON (Registro de Planes de Igualdad). Corresponde al Registro de Convenios y Acuerdos Colectivos, adscrito a la Dirección General de Trabajo, como autoridad laboral competente, la inscripción de los planes de igualdad de ámbito estatal o supraautonómico y a la autoridad laboral autonómica competente, la inscripción de los planes de ámbito de comunidad autónoma.
Comprobación de que la empresa no está obligada y que el Plan de Igualdad está vigente.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</si>
  <si>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Protocolo o procedimiento escrito y en acuerdo con la relación laboral de puestos de trabajo, donde queden plasmadas expresamente medidas de acción positiva frente a la segregación vertical y horizontal, medidas de corresponsabilidad (conciliación de la vida personal, familiar y laboral para toda la plantilla, medidas dirigidas a hombres para el fomento de la corresponsabilidad en el trabajo de cuidados, medidas específicas de equiparación salarial entre trabajos de igual valor).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</si>
</sst>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rgb="FF000000"/>
      <name val="Arial Nova Cond Light"/>
      <family val="2"/>
    </font>
    <font>
      <b/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b/>
      <sz val="16"/>
      <color theme="0"/>
      <name val="Arial Nova Cond Light"/>
      <family val="2"/>
    </font>
    <font>
      <sz val="16"/>
      <color theme="1"/>
      <name val="Arial Nova Cond Light"/>
      <family val="2"/>
    </font>
    <font>
      <b/>
      <sz val="14"/>
      <color theme="0"/>
      <name val="Arial Nova Cond Light"/>
      <family val="2"/>
    </font>
    <font>
      <sz val="14"/>
      <color theme="1"/>
      <name val="Arial Nova Cond Light"/>
      <family val="2"/>
    </font>
    <font>
      <sz val="11"/>
      <name val="Arial Nova Cond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2585CA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F0FA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3" borderId="3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justify"/>
    </xf>
    <xf numFmtId="0" fontId="3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6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justify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7" fillId="5" borderId="3" xfId="0" applyFont="1" applyFill="1" applyBorder="1" applyAlignment="1">
      <alignment horizontal="justify" vertical="center" wrapText="1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7" borderId="0" xfId="0" applyFont="1" applyFill="1" applyAlignment="1">
      <alignment horizontal="right"/>
    </xf>
    <xf numFmtId="0" fontId="1" fillId="8" borderId="0" xfId="0" applyFont="1" applyFill="1" applyAlignment="1" applyProtection="1">
      <alignment horizontal="left"/>
      <protection locked="0"/>
    </xf>
    <xf numFmtId="0" fontId="4" fillId="3" borderId="5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585CA"/>
      <color rgb="FFE86969"/>
      <color rgb="FFF9D7D7"/>
      <color rgb="FFBFDDF3"/>
      <color rgb="FF80BBE8"/>
      <color rgb="FFC5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63499</xdr:rowOff>
    </xdr:from>
    <xdr:to>
      <xdr:col>6</xdr:col>
      <xdr:colOff>3764189</xdr:colOff>
      <xdr:row>0</xdr:row>
      <xdr:rowOff>3495755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C78469-08FC-4D37-A0F1-92A22B7D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99"/>
          <a:ext cx="18992850" cy="3432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5545-FF7D-40EC-B82B-0C9627E7DBC0}">
  <sheetPr>
    <pageSetUpPr fitToPage="1"/>
  </sheetPr>
  <dimension ref="A1:L71"/>
  <sheetViews>
    <sheetView tabSelected="1" topLeftCell="A45" zoomScale="90" zoomScaleNormal="90" zoomScaleSheetLayoutView="70" workbookViewId="0">
      <selection activeCell="F49" sqref="F49"/>
    </sheetView>
  </sheetViews>
  <sheetFormatPr baseColWidth="10" defaultColWidth="11.42578125" defaultRowHeight="14.25" x14ac:dyDescent="0.2"/>
  <cols>
    <col min="1" max="1" width="12.42578125" style="4" customWidth="1"/>
    <col min="2" max="2" width="138.85546875" style="5" customWidth="1"/>
    <col min="3" max="3" width="12.5703125" style="6" customWidth="1"/>
    <col min="4" max="4" width="12.28515625" style="28" customWidth="1"/>
    <col min="5" max="5" width="19" style="28" customWidth="1"/>
    <col min="6" max="6" width="33.140625" style="6" customWidth="1"/>
    <col min="7" max="7" width="68.140625" style="6" customWidth="1"/>
    <col min="8" max="16384" width="11.42578125" style="3"/>
  </cols>
  <sheetData>
    <row r="1" spans="1:12" ht="285" customHeight="1" x14ac:dyDescent="0.25">
      <c r="A1" s="37"/>
      <c r="B1" s="37"/>
      <c r="C1" s="37"/>
      <c r="D1" s="37"/>
      <c r="E1" s="37"/>
      <c r="F1" s="37"/>
      <c r="G1" s="2"/>
      <c r="H1"/>
    </row>
    <row r="2" spans="1:12" x14ac:dyDescent="0.2">
      <c r="H2" s="6"/>
      <c r="I2" s="6"/>
      <c r="J2" s="6"/>
      <c r="K2" s="6"/>
      <c r="L2" s="7"/>
    </row>
    <row r="3" spans="1:12" ht="15" customHeight="1" x14ac:dyDescent="0.2">
      <c r="A3" s="38" t="s">
        <v>130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5" customHeight="1" x14ac:dyDescent="0.2">
      <c r="A4" s="38" t="s">
        <v>131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5" customHeight="1" x14ac:dyDescent="0.2">
      <c r="A5" s="38" t="s">
        <v>132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5" customHeight="1" x14ac:dyDescent="0.2">
      <c r="A6" s="38" t="s">
        <v>133</v>
      </c>
      <c r="B6" s="38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18.75" customHeight="1" x14ac:dyDescent="0.2">
      <c r="A7" s="37"/>
      <c r="B7" s="37"/>
      <c r="C7" s="37"/>
      <c r="D7" s="37"/>
      <c r="E7" s="37"/>
      <c r="F7" s="37"/>
      <c r="G7" s="2"/>
      <c r="H7" s="8"/>
      <c r="I7" s="2"/>
      <c r="J7" s="2"/>
      <c r="K7" s="2"/>
    </row>
    <row r="8" spans="1:12" s="11" customFormat="1" ht="30" customHeight="1" x14ac:dyDescent="0.3">
      <c r="A8" s="9"/>
      <c r="B8" s="9" t="s">
        <v>99</v>
      </c>
      <c r="C8" s="10"/>
      <c r="D8" s="29"/>
      <c r="E8" s="29"/>
      <c r="F8" s="10"/>
      <c r="G8" s="10"/>
    </row>
    <row r="9" spans="1:12" ht="30" customHeight="1" x14ac:dyDescent="0.2">
      <c r="A9" s="12"/>
      <c r="B9" s="13" t="s">
        <v>0</v>
      </c>
      <c r="C9" s="14" t="s">
        <v>126</v>
      </c>
      <c r="D9" s="30" t="s">
        <v>1</v>
      </c>
      <c r="E9" s="30" t="s">
        <v>124</v>
      </c>
      <c r="F9" s="14" t="s">
        <v>125</v>
      </c>
      <c r="G9" s="14" t="s">
        <v>134</v>
      </c>
    </row>
    <row r="10" spans="1:12" ht="44.25" customHeight="1" x14ac:dyDescent="0.2">
      <c r="A10" s="15" t="s">
        <v>2</v>
      </c>
      <c r="B10" s="16" t="s">
        <v>100</v>
      </c>
      <c r="C10" s="17"/>
      <c r="D10" s="31">
        <v>40</v>
      </c>
      <c r="E10" s="32">
        <f>MIN(D10,SUMIF(F11:F26,"&lt;&gt;",E11:E26))</f>
        <v>0</v>
      </c>
      <c r="F10" s="17" t="s">
        <v>129</v>
      </c>
      <c r="G10" s="17"/>
    </row>
    <row r="11" spans="1:12" ht="30" customHeight="1" x14ac:dyDescent="0.2">
      <c r="A11" s="18" t="s">
        <v>3</v>
      </c>
      <c r="B11" s="19" t="s">
        <v>4</v>
      </c>
      <c r="C11" s="20" t="s">
        <v>127</v>
      </c>
      <c r="D11" s="33">
        <v>0</v>
      </c>
      <c r="E11" s="35"/>
      <c r="F11" s="1"/>
      <c r="G11" s="42"/>
    </row>
    <row r="12" spans="1:12" ht="30" customHeight="1" x14ac:dyDescent="0.2">
      <c r="A12" s="18" t="s">
        <v>5</v>
      </c>
      <c r="B12" s="19" t="s">
        <v>6</v>
      </c>
      <c r="C12" s="20" t="s">
        <v>127</v>
      </c>
      <c r="D12" s="33">
        <v>40</v>
      </c>
      <c r="E12" s="35"/>
      <c r="F12" s="1"/>
      <c r="G12" s="43"/>
    </row>
    <row r="13" spans="1:12" ht="30" customHeight="1" x14ac:dyDescent="0.2">
      <c r="A13" s="18" t="s">
        <v>7</v>
      </c>
      <c r="B13" s="19" t="s">
        <v>8</v>
      </c>
      <c r="C13" s="20" t="s">
        <v>127</v>
      </c>
      <c r="D13" s="33">
        <v>40</v>
      </c>
      <c r="E13" s="35"/>
      <c r="F13" s="1"/>
      <c r="G13" s="43"/>
    </row>
    <row r="14" spans="1:12" ht="30" customHeight="1" x14ac:dyDescent="0.2">
      <c r="A14" s="18" t="s">
        <v>9</v>
      </c>
      <c r="B14" s="19" t="s">
        <v>10</v>
      </c>
      <c r="C14" s="20" t="s">
        <v>127</v>
      </c>
      <c r="D14" s="33">
        <v>35</v>
      </c>
      <c r="E14" s="35"/>
      <c r="F14" s="1"/>
      <c r="G14" s="43"/>
    </row>
    <row r="15" spans="1:12" ht="30" customHeight="1" x14ac:dyDescent="0.2">
      <c r="A15" s="18" t="s">
        <v>11</v>
      </c>
      <c r="B15" s="19" t="s">
        <v>12</v>
      </c>
      <c r="C15" s="20" t="s">
        <v>127</v>
      </c>
      <c r="D15" s="33">
        <v>40</v>
      </c>
      <c r="E15" s="35"/>
      <c r="F15" s="1"/>
      <c r="G15" s="43"/>
    </row>
    <row r="16" spans="1:12" ht="30" customHeight="1" x14ac:dyDescent="0.2">
      <c r="A16" s="18" t="s">
        <v>13</v>
      </c>
      <c r="B16" s="19" t="s">
        <v>14</v>
      </c>
      <c r="C16" s="20" t="s">
        <v>127</v>
      </c>
      <c r="D16" s="33">
        <v>35</v>
      </c>
      <c r="E16" s="35"/>
      <c r="F16" s="1"/>
      <c r="G16" s="43"/>
    </row>
    <row r="17" spans="1:7" ht="30" customHeight="1" x14ac:dyDescent="0.2">
      <c r="A17" s="18" t="s">
        <v>15</v>
      </c>
      <c r="B17" s="19" t="s">
        <v>16</v>
      </c>
      <c r="C17" s="20" t="s">
        <v>127</v>
      </c>
      <c r="D17" s="33">
        <v>40</v>
      </c>
      <c r="E17" s="35"/>
      <c r="F17" s="1"/>
      <c r="G17" s="43"/>
    </row>
    <row r="18" spans="1:7" ht="30" customHeight="1" x14ac:dyDescent="0.2">
      <c r="A18" s="18" t="s">
        <v>17</v>
      </c>
      <c r="B18" s="19" t="s">
        <v>18</v>
      </c>
      <c r="C18" s="20" t="s">
        <v>127</v>
      </c>
      <c r="D18" s="33">
        <v>40</v>
      </c>
      <c r="E18" s="35"/>
      <c r="F18" s="1"/>
      <c r="G18" s="43"/>
    </row>
    <row r="19" spans="1:7" ht="30" customHeight="1" x14ac:dyDescent="0.2">
      <c r="A19" s="18" t="s">
        <v>19</v>
      </c>
      <c r="B19" s="19" t="s">
        <v>20</v>
      </c>
      <c r="C19" s="20" t="s">
        <v>127</v>
      </c>
      <c r="D19" s="33">
        <v>35</v>
      </c>
      <c r="E19" s="35"/>
      <c r="F19" s="1"/>
      <c r="G19" s="43"/>
    </row>
    <row r="20" spans="1:7" ht="30" customHeight="1" x14ac:dyDescent="0.2">
      <c r="A20" s="18" t="s">
        <v>21</v>
      </c>
      <c r="B20" s="19" t="s">
        <v>22</v>
      </c>
      <c r="C20" s="20" t="s">
        <v>127</v>
      </c>
      <c r="D20" s="33">
        <v>40</v>
      </c>
      <c r="E20" s="35"/>
      <c r="F20" s="1"/>
      <c r="G20" s="43"/>
    </row>
    <row r="21" spans="1:7" ht="30" customHeight="1" x14ac:dyDescent="0.2">
      <c r="A21" s="18" t="s">
        <v>23</v>
      </c>
      <c r="B21" s="19" t="s">
        <v>24</v>
      </c>
      <c r="C21" s="20" t="s">
        <v>127</v>
      </c>
      <c r="D21" s="33">
        <v>35</v>
      </c>
      <c r="E21" s="35"/>
      <c r="F21" s="1"/>
      <c r="G21" s="43"/>
    </row>
    <row r="22" spans="1:7" ht="30" customHeight="1" x14ac:dyDescent="0.2">
      <c r="A22" s="18" t="s">
        <v>25</v>
      </c>
      <c r="B22" s="19" t="s">
        <v>26</v>
      </c>
      <c r="C22" s="20" t="s">
        <v>127</v>
      </c>
      <c r="D22" s="33">
        <v>40</v>
      </c>
      <c r="E22" s="35"/>
      <c r="F22" s="1"/>
      <c r="G22" s="43"/>
    </row>
    <row r="23" spans="1:7" ht="30" customHeight="1" x14ac:dyDescent="0.2">
      <c r="A23" s="18" t="s">
        <v>27</v>
      </c>
      <c r="B23" s="19" t="s">
        <v>28</v>
      </c>
      <c r="C23" s="20" t="s">
        <v>127</v>
      </c>
      <c r="D23" s="33">
        <v>40</v>
      </c>
      <c r="E23" s="35"/>
      <c r="F23" s="1"/>
      <c r="G23" s="43"/>
    </row>
    <row r="24" spans="1:7" ht="30" customHeight="1" x14ac:dyDescent="0.2">
      <c r="A24" s="18" t="s">
        <v>29</v>
      </c>
      <c r="B24" s="19" t="s">
        <v>30</v>
      </c>
      <c r="C24" s="20" t="s">
        <v>127</v>
      </c>
      <c r="D24" s="33">
        <v>40</v>
      </c>
      <c r="E24" s="35"/>
      <c r="F24" s="1"/>
      <c r="G24" s="43"/>
    </row>
    <row r="25" spans="1:7" ht="30" customHeight="1" x14ac:dyDescent="0.2">
      <c r="A25" s="18" t="s">
        <v>31</v>
      </c>
      <c r="B25" s="19" t="s">
        <v>32</v>
      </c>
      <c r="C25" s="20" t="s">
        <v>127</v>
      </c>
      <c r="D25" s="33">
        <v>40</v>
      </c>
      <c r="E25" s="35"/>
      <c r="F25" s="1"/>
      <c r="G25" s="43"/>
    </row>
    <row r="26" spans="1:7" ht="30" customHeight="1" x14ac:dyDescent="0.2">
      <c r="A26" s="18" t="s">
        <v>33</v>
      </c>
      <c r="B26" s="19" t="s">
        <v>34</v>
      </c>
      <c r="C26" s="20" t="s">
        <v>127</v>
      </c>
      <c r="D26" s="33">
        <v>40</v>
      </c>
      <c r="E26" s="35"/>
      <c r="F26" s="1"/>
      <c r="G26" s="44"/>
    </row>
    <row r="27" spans="1:7" ht="52.5" customHeight="1" x14ac:dyDescent="0.2">
      <c r="A27" s="15" t="s">
        <v>35</v>
      </c>
      <c r="B27" s="16" t="s">
        <v>97</v>
      </c>
      <c r="C27" s="17"/>
      <c r="D27" s="31">
        <v>10</v>
      </c>
      <c r="E27" s="32">
        <f>MIN(D27,SUMIF(F28:F31,"&lt;&gt;",E28:E31))</f>
        <v>0</v>
      </c>
      <c r="F27" s="17" t="s">
        <v>129</v>
      </c>
      <c r="G27" s="17"/>
    </row>
    <row r="28" spans="1:7" ht="69.75" customHeight="1" x14ac:dyDescent="0.2">
      <c r="A28" s="18" t="s">
        <v>36</v>
      </c>
      <c r="B28" s="19" t="s">
        <v>37</v>
      </c>
      <c r="C28" s="20" t="s">
        <v>127</v>
      </c>
      <c r="D28" s="33">
        <v>8</v>
      </c>
      <c r="E28" s="35"/>
      <c r="F28" s="1"/>
      <c r="G28" s="23" t="s">
        <v>135</v>
      </c>
    </row>
    <row r="29" spans="1:7" ht="89.25" customHeight="1" x14ac:dyDescent="0.2">
      <c r="A29" s="18" t="s">
        <v>38</v>
      </c>
      <c r="B29" s="19" t="s">
        <v>39</v>
      </c>
      <c r="C29" s="20" t="s">
        <v>127</v>
      </c>
      <c r="D29" s="33">
        <v>8</v>
      </c>
      <c r="E29" s="35"/>
      <c r="F29" s="1"/>
      <c r="G29" s="23" t="s">
        <v>136</v>
      </c>
    </row>
    <row r="30" spans="1:7" ht="155.25" customHeight="1" x14ac:dyDescent="0.2">
      <c r="A30" s="18" t="s">
        <v>40</v>
      </c>
      <c r="B30" s="19" t="s">
        <v>41</v>
      </c>
      <c r="C30" s="20" t="s">
        <v>128</v>
      </c>
      <c r="D30" s="33">
        <v>2</v>
      </c>
      <c r="E30" s="35"/>
      <c r="F30" s="1"/>
      <c r="G30" s="23" t="s">
        <v>137</v>
      </c>
    </row>
    <row r="31" spans="1:7" ht="79.5" customHeight="1" x14ac:dyDescent="0.2">
      <c r="A31" s="18" t="s">
        <v>42</v>
      </c>
      <c r="B31" s="19" t="s">
        <v>43</v>
      </c>
      <c r="C31" s="20" t="s">
        <v>127</v>
      </c>
      <c r="D31" s="33">
        <v>0</v>
      </c>
      <c r="E31" s="35"/>
      <c r="F31" s="1"/>
      <c r="G31" s="23" t="s">
        <v>138</v>
      </c>
    </row>
    <row r="32" spans="1:7" ht="45.75" customHeight="1" x14ac:dyDescent="0.2">
      <c r="A32" s="15" t="s">
        <v>101</v>
      </c>
      <c r="B32" s="16" t="s">
        <v>102</v>
      </c>
      <c r="C32" s="17"/>
      <c r="D32" s="31">
        <v>10</v>
      </c>
      <c r="E32" s="32">
        <f>MIN(D32,SUMIF(F33,"&lt;&gt;",E33))</f>
        <v>0</v>
      </c>
      <c r="F32" s="17" t="s">
        <v>129</v>
      </c>
      <c r="G32" s="17"/>
    </row>
    <row r="33" spans="1:7" ht="75" customHeight="1" x14ac:dyDescent="0.2">
      <c r="A33" s="18" t="s">
        <v>103</v>
      </c>
      <c r="B33" s="19" t="s">
        <v>104</v>
      </c>
      <c r="C33" s="20" t="s">
        <v>128</v>
      </c>
      <c r="D33" s="33">
        <v>10</v>
      </c>
      <c r="E33" s="35"/>
      <c r="F33" s="1"/>
      <c r="G33" s="23" t="s">
        <v>139</v>
      </c>
    </row>
    <row r="34" spans="1:7" ht="45.75" customHeight="1" x14ac:dyDescent="0.2">
      <c r="A34" s="15" t="s">
        <v>105</v>
      </c>
      <c r="B34" s="16" t="s">
        <v>106</v>
      </c>
      <c r="C34" s="17"/>
      <c r="D34" s="31">
        <v>8</v>
      </c>
      <c r="E34" s="32">
        <f>MIN(D34,SUMIF(F35:F37,"&lt;&gt;",E35:E37))</f>
        <v>0</v>
      </c>
      <c r="F34" s="17" t="s">
        <v>129</v>
      </c>
      <c r="G34" s="17"/>
    </row>
    <row r="35" spans="1:7" ht="30" customHeight="1" x14ac:dyDescent="0.2">
      <c r="A35" s="18" t="s">
        <v>107</v>
      </c>
      <c r="B35" s="19" t="s">
        <v>108</v>
      </c>
      <c r="C35" s="20" t="s">
        <v>127</v>
      </c>
      <c r="D35" s="33">
        <v>8</v>
      </c>
      <c r="E35" s="35"/>
      <c r="F35" s="1"/>
      <c r="G35" s="40" t="s">
        <v>140</v>
      </c>
    </row>
    <row r="36" spans="1:7" ht="30" customHeight="1" x14ac:dyDescent="0.2">
      <c r="A36" s="18" t="s">
        <v>109</v>
      </c>
      <c r="B36" s="19" t="s">
        <v>110</v>
      </c>
      <c r="C36" s="20" t="s">
        <v>127</v>
      </c>
      <c r="D36" s="33">
        <v>7</v>
      </c>
      <c r="E36" s="35"/>
      <c r="F36" s="1"/>
      <c r="G36" s="45"/>
    </row>
    <row r="37" spans="1:7" ht="30" customHeight="1" x14ac:dyDescent="0.2">
      <c r="A37" s="18" t="s">
        <v>111</v>
      </c>
      <c r="B37" s="19" t="s">
        <v>112</v>
      </c>
      <c r="C37" s="20" t="s">
        <v>127</v>
      </c>
      <c r="D37" s="33">
        <v>6</v>
      </c>
      <c r="E37" s="35"/>
      <c r="F37" s="1"/>
      <c r="G37" s="41"/>
    </row>
    <row r="38" spans="1:7" ht="47.25" customHeight="1" x14ac:dyDescent="0.2">
      <c r="A38" s="15" t="s">
        <v>44</v>
      </c>
      <c r="B38" s="16" t="s">
        <v>113</v>
      </c>
      <c r="C38" s="17"/>
      <c r="D38" s="31">
        <v>5</v>
      </c>
      <c r="E38" s="32">
        <f>MIN(D38,SUMIF(F39:F46,"&lt;&gt;",E39:E46))</f>
        <v>0</v>
      </c>
      <c r="F38" s="17" t="s">
        <v>129</v>
      </c>
      <c r="G38" s="17"/>
    </row>
    <row r="39" spans="1:7" ht="42.75" customHeight="1" x14ac:dyDescent="0.2">
      <c r="A39" s="18" t="s">
        <v>45</v>
      </c>
      <c r="B39" s="19" t="s">
        <v>46</v>
      </c>
      <c r="C39" s="20" t="s">
        <v>127</v>
      </c>
      <c r="D39" s="33">
        <v>4</v>
      </c>
      <c r="E39" s="35"/>
      <c r="F39" s="1"/>
      <c r="G39" s="21"/>
    </row>
    <row r="40" spans="1:7" ht="42.75" customHeight="1" x14ac:dyDescent="0.2">
      <c r="A40" s="18" t="s">
        <v>47</v>
      </c>
      <c r="B40" s="19" t="s">
        <v>48</v>
      </c>
      <c r="C40" s="20" t="s">
        <v>127</v>
      </c>
      <c r="D40" s="33">
        <v>4</v>
      </c>
      <c r="E40" s="35"/>
      <c r="F40" s="1"/>
      <c r="G40" s="23" t="s">
        <v>141</v>
      </c>
    </row>
    <row r="41" spans="1:7" ht="76.5" customHeight="1" x14ac:dyDescent="0.2">
      <c r="A41" s="18" t="s">
        <v>49</v>
      </c>
      <c r="B41" s="19" t="s">
        <v>50</v>
      </c>
      <c r="C41" s="20" t="s">
        <v>127</v>
      </c>
      <c r="D41" s="33">
        <v>4</v>
      </c>
      <c r="E41" s="35"/>
      <c r="F41" s="1"/>
      <c r="G41" s="23" t="s">
        <v>142</v>
      </c>
    </row>
    <row r="42" spans="1:7" ht="62.25" customHeight="1" x14ac:dyDescent="0.2">
      <c r="A42" s="18" t="s">
        <v>51</v>
      </c>
      <c r="B42" s="19" t="s">
        <v>52</v>
      </c>
      <c r="C42" s="20" t="s">
        <v>127</v>
      </c>
      <c r="D42" s="33">
        <v>4</v>
      </c>
      <c r="E42" s="35"/>
      <c r="F42" s="1"/>
      <c r="G42" s="23" t="s">
        <v>143</v>
      </c>
    </row>
    <row r="43" spans="1:7" ht="42.75" customHeight="1" x14ac:dyDescent="0.2">
      <c r="A43" s="18" t="s">
        <v>53</v>
      </c>
      <c r="B43" s="19" t="s">
        <v>54</v>
      </c>
      <c r="C43" s="20" t="s">
        <v>127</v>
      </c>
      <c r="D43" s="33">
        <v>4</v>
      </c>
      <c r="E43" s="35"/>
      <c r="F43" s="1"/>
      <c r="G43" s="23" t="s">
        <v>144</v>
      </c>
    </row>
    <row r="44" spans="1:7" ht="42.75" customHeight="1" x14ac:dyDescent="0.2">
      <c r="A44" s="18" t="s">
        <v>55</v>
      </c>
      <c r="B44" s="19" t="s">
        <v>56</v>
      </c>
      <c r="C44" s="20" t="s">
        <v>128</v>
      </c>
      <c r="D44" s="33">
        <v>1</v>
      </c>
      <c r="E44" s="35"/>
      <c r="F44" s="1"/>
      <c r="G44" s="23" t="s">
        <v>145</v>
      </c>
    </row>
    <row r="45" spans="1:7" ht="42.75" customHeight="1" x14ac:dyDescent="0.2">
      <c r="A45" s="18" t="s">
        <v>57</v>
      </c>
      <c r="B45" s="19" t="s">
        <v>58</v>
      </c>
      <c r="C45" s="20" t="s">
        <v>128</v>
      </c>
      <c r="D45" s="33">
        <v>1</v>
      </c>
      <c r="E45" s="35"/>
      <c r="F45" s="1"/>
      <c r="G45" s="23" t="s">
        <v>145</v>
      </c>
    </row>
    <row r="46" spans="1:7" ht="73.5" customHeight="1" x14ac:dyDescent="0.2">
      <c r="A46" s="18" t="s">
        <v>59</v>
      </c>
      <c r="B46" s="19" t="s">
        <v>60</v>
      </c>
      <c r="C46" s="20" t="s">
        <v>128</v>
      </c>
      <c r="D46" s="33">
        <v>1</v>
      </c>
      <c r="E46" s="35"/>
      <c r="F46" s="1"/>
      <c r="G46" s="23" t="s">
        <v>146</v>
      </c>
    </row>
    <row r="47" spans="1:7" ht="45.75" customHeight="1" x14ac:dyDescent="0.2">
      <c r="A47" s="15" t="s">
        <v>114</v>
      </c>
      <c r="B47" s="16" t="s">
        <v>115</v>
      </c>
      <c r="C47" s="17"/>
      <c r="D47" s="31">
        <v>2</v>
      </c>
      <c r="E47" s="32">
        <f>MIN(D47,SUMIF(F48:F50,"&lt;&gt;",E48:E50))</f>
        <v>0</v>
      </c>
      <c r="F47" s="17" t="s">
        <v>129</v>
      </c>
      <c r="G47" s="17"/>
    </row>
    <row r="48" spans="1:7" ht="86.25" customHeight="1" x14ac:dyDescent="0.2">
      <c r="A48" s="18" t="s">
        <v>116</v>
      </c>
      <c r="B48" s="19" t="s">
        <v>117</v>
      </c>
      <c r="C48" s="20" t="s">
        <v>127</v>
      </c>
      <c r="D48" s="33">
        <v>2</v>
      </c>
      <c r="E48" s="35"/>
      <c r="F48" s="1"/>
      <c r="G48" s="23" t="s">
        <v>147</v>
      </c>
    </row>
    <row r="49" spans="1:7" ht="171" x14ac:dyDescent="0.2">
      <c r="A49" s="18" t="s">
        <v>118</v>
      </c>
      <c r="B49" s="19" t="s">
        <v>119</v>
      </c>
      <c r="C49" s="20" t="s">
        <v>127</v>
      </c>
      <c r="D49" s="33">
        <v>2</v>
      </c>
      <c r="E49" s="35"/>
      <c r="F49" s="1"/>
      <c r="G49" s="23" t="s">
        <v>162</v>
      </c>
    </row>
    <row r="50" spans="1:7" ht="141.75" customHeight="1" x14ac:dyDescent="0.2">
      <c r="A50" s="18" t="s">
        <v>120</v>
      </c>
      <c r="B50" s="19" t="s">
        <v>121</v>
      </c>
      <c r="C50" s="20" t="s">
        <v>127</v>
      </c>
      <c r="D50" s="33">
        <v>2</v>
      </c>
      <c r="E50" s="35"/>
      <c r="F50" s="1"/>
      <c r="G50" s="23" t="s">
        <v>163</v>
      </c>
    </row>
    <row r="51" spans="1:7" ht="48" customHeight="1" x14ac:dyDescent="0.2">
      <c r="A51" s="15" t="s">
        <v>61</v>
      </c>
      <c r="B51" s="16" t="s">
        <v>62</v>
      </c>
      <c r="C51" s="17"/>
      <c r="D51" s="31">
        <v>5</v>
      </c>
      <c r="E51" s="32">
        <f>MIN(D51,SUMIF(F52:F58,"&lt;&gt;",E52:E58))</f>
        <v>0</v>
      </c>
      <c r="F51" s="17" t="s">
        <v>129</v>
      </c>
      <c r="G51" s="17"/>
    </row>
    <row r="52" spans="1:7" ht="65.25" customHeight="1" x14ac:dyDescent="0.2">
      <c r="A52" s="18" t="s">
        <v>63</v>
      </c>
      <c r="B52" s="19" t="s">
        <v>122</v>
      </c>
      <c r="C52" s="20" t="s">
        <v>127</v>
      </c>
      <c r="D52" s="33">
        <v>4</v>
      </c>
      <c r="E52" s="35"/>
      <c r="F52" s="1"/>
      <c r="G52" s="23" t="s">
        <v>148</v>
      </c>
    </row>
    <row r="53" spans="1:7" ht="99" customHeight="1" x14ac:dyDescent="0.2">
      <c r="A53" s="18" t="s">
        <v>64</v>
      </c>
      <c r="B53" s="19" t="s">
        <v>65</v>
      </c>
      <c r="C53" s="20" t="s">
        <v>127</v>
      </c>
      <c r="D53" s="33">
        <v>4</v>
      </c>
      <c r="E53" s="35"/>
      <c r="F53" s="1"/>
      <c r="G53" s="23" t="s">
        <v>149</v>
      </c>
    </row>
    <row r="54" spans="1:7" ht="65.25" customHeight="1" x14ac:dyDescent="0.2">
      <c r="A54" s="18" t="s">
        <v>66</v>
      </c>
      <c r="B54" s="19" t="s">
        <v>67</v>
      </c>
      <c r="C54" s="20" t="s">
        <v>127</v>
      </c>
      <c r="D54" s="33">
        <v>4</v>
      </c>
      <c r="E54" s="35"/>
      <c r="F54" s="1"/>
      <c r="G54" s="23" t="s">
        <v>150</v>
      </c>
    </row>
    <row r="55" spans="1:7" ht="65.25" customHeight="1" x14ac:dyDescent="0.2">
      <c r="A55" s="18" t="s">
        <v>68</v>
      </c>
      <c r="B55" s="19" t="s">
        <v>69</v>
      </c>
      <c r="C55" s="20" t="s">
        <v>127</v>
      </c>
      <c r="D55" s="33">
        <v>4</v>
      </c>
      <c r="E55" s="35"/>
      <c r="F55" s="1"/>
      <c r="G55" s="23" t="s">
        <v>151</v>
      </c>
    </row>
    <row r="56" spans="1:7" ht="65.25" customHeight="1" x14ac:dyDescent="0.2">
      <c r="A56" s="18" t="s">
        <v>70</v>
      </c>
      <c r="B56" s="19" t="s">
        <v>71</v>
      </c>
      <c r="C56" s="20" t="s">
        <v>128</v>
      </c>
      <c r="D56" s="33">
        <v>1</v>
      </c>
      <c r="E56" s="35"/>
      <c r="F56" s="1"/>
      <c r="G56" s="23" t="s">
        <v>152</v>
      </c>
    </row>
    <row r="57" spans="1:7" ht="65.25" customHeight="1" x14ac:dyDescent="0.2">
      <c r="A57" s="18" t="s">
        <v>72</v>
      </c>
      <c r="B57" s="19" t="s">
        <v>73</v>
      </c>
      <c r="C57" s="20" t="s">
        <v>128</v>
      </c>
      <c r="D57" s="33">
        <v>1</v>
      </c>
      <c r="E57" s="35"/>
      <c r="F57" s="1"/>
      <c r="G57" s="23" t="s">
        <v>153</v>
      </c>
    </row>
    <row r="58" spans="1:7" ht="65.25" customHeight="1" x14ac:dyDescent="0.2">
      <c r="A58" s="18" t="s">
        <v>74</v>
      </c>
      <c r="B58" s="19" t="s">
        <v>75</v>
      </c>
      <c r="C58" s="20" t="s">
        <v>127</v>
      </c>
      <c r="D58" s="33">
        <v>1</v>
      </c>
      <c r="E58" s="35"/>
      <c r="F58" s="1"/>
      <c r="G58" s="23" t="s">
        <v>154</v>
      </c>
    </row>
    <row r="59" spans="1:7" ht="48.75" customHeight="1" x14ac:dyDescent="0.2">
      <c r="A59" s="15" t="s">
        <v>76</v>
      </c>
      <c r="B59" s="16" t="s">
        <v>98</v>
      </c>
      <c r="C59" s="17"/>
      <c r="D59" s="31">
        <v>5</v>
      </c>
      <c r="E59" s="32">
        <f>MIN(D59,SUMIF(F60:F62,"&lt;&gt;",E60:E62))</f>
        <v>0</v>
      </c>
      <c r="F59" s="17" t="s">
        <v>129</v>
      </c>
      <c r="G59" s="17"/>
    </row>
    <row r="60" spans="1:7" ht="42.75" customHeight="1" x14ac:dyDescent="0.2">
      <c r="A60" s="18" t="s">
        <v>77</v>
      </c>
      <c r="B60" s="19" t="s">
        <v>78</v>
      </c>
      <c r="C60" s="20" t="s">
        <v>128</v>
      </c>
      <c r="D60" s="33">
        <v>5</v>
      </c>
      <c r="E60" s="35"/>
      <c r="F60" s="1"/>
      <c r="G60" s="22"/>
    </row>
    <row r="61" spans="1:7" ht="42.75" customHeight="1" x14ac:dyDescent="0.2">
      <c r="A61" s="18" t="s">
        <v>79</v>
      </c>
      <c r="B61" s="19" t="s">
        <v>80</v>
      </c>
      <c r="C61" s="20" t="s">
        <v>128</v>
      </c>
      <c r="D61" s="33">
        <v>5</v>
      </c>
      <c r="E61" s="35"/>
      <c r="F61" s="1"/>
      <c r="G61" s="22"/>
    </row>
    <row r="62" spans="1:7" ht="42.75" customHeight="1" x14ac:dyDescent="0.2">
      <c r="A62" s="18" t="s">
        <v>81</v>
      </c>
      <c r="B62" s="19" t="s">
        <v>82</v>
      </c>
      <c r="C62" s="20" t="s">
        <v>128</v>
      </c>
      <c r="D62" s="33">
        <v>5</v>
      </c>
      <c r="E62" s="35"/>
      <c r="F62" s="1"/>
      <c r="G62" s="22"/>
    </row>
    <row r="63" spans="1:7" ht="53.25" customHeight="1" x14ac:dyDescent="0.2">
      <c r="A63" s="15" t="s">
        <v>160</v>
      </c>
      <c r="B63" s="16" t="s">
        <v>161</v>
      </c>
      <c r="C63" s="17"/>
      <c r="D63" s="31">
        <v>10</v>
      </c>
      <c r="E63" s="32">
        <f>MIN(D63,SUMIF(F64:F66,"&lt;&gt;",E64:E66))</f>
        <v>0</v>
      </c>
      <c r="F63" s="17" t="s">
        <v>129</v>
      </c>
      <c r="G63" s="17"/>
    </row>
    <row r="64" spans="1:7" ht="65.25" customHeight="1" x14ac:dyDescent="0.2">
      <c r="A64" s="18" t="s">
        <v>83</v>
      </c>
      <c r="B64" s="36" t="s">
        <v>84</v>
      </c>
      <c r="C64" s="20" t="s">
        <v>128</v>
      </c>
      <c r="D64" s="33">
        <v>10</v>
      </c>
      <c r="E64" s="35"/>
      <c r="F64" s="1"/>
      <c r="G64" s="23" t="s">
        <v>155</v>
      </c>
    </row>
    <row r="65" spans="1:7" ht="90" customHeight="1" x14ac:dyDescent="0.2">
      <c r="A65" s="18" t="s">
        <v>85</v>
      </c>
      <c r="B65" s="36" t="s">
        <v>86</v>
      </c>
      <c r="C65" s="20" t="s">
        <v>128</v>
      </c>
      <c r="D65" s="33">
        <v>10</v>
      </c>
      <c r="E65" s="35"/>
      <c r="F65" s="1"/>
      <c r="G65" s="23" t="s">
        <v>156</v>
      </c>
    </row>
    <row r="66" spans="1:7" ht="86.25" customHeight="1" x14ac:dyDescent="0.2">
      <c r="A66" s="18" t="s">
        <v>87</v>
      </c>
      <c r="B66" s="36" t="s">
        <v>88</v>
      </c>
      <c r="C66" s="20" t="s">
        <v>128</v>
      </c>
      <c r="D66" s="33">
        <v>10</v>
      </c>
      <c r="E66" s="35"/>
      <c r="F66" s="1"/>
      <c r="G66" s="23" t="s">
        <v>157</v>
      </c>
    </row>
    <row r="67" spans="1:7" ht="54.75" customHeight="1" x14ac:dyDescent="0.2">
      <c r="A67" s="15" t="s">
        <v>89</v>
      </c>
      <c r="B67" s="16" t="s">
        <v>123</v>
      </c>
      <c r="C67" s="17"/>
      <c r="D67" s="31">
        <v>5</v>
      </c>
      <c r="E67" s="32">
        <f>MIN(D67,SUMIF(F68:F70,"&lt;&gt;",E68:E70))</f>
        <v>0</v>
      </c>
      <c r="F67" s="17" t="s">
        <v>129</v>
      </c>
      <c r="G67" s="17"/>
    </row>
    <row r="68" spans="1:7" ht="51" customHeight="1" x14ac:dyDescent="0.2">
      <c r="A68" s="18" t="s">
        <v>90</v>
      </c>
      <c r="B68" s="19" t="s">
        <v>91</v>
      </c>
      <c r="C68" s="20" t="s">
        <v>127</v>
      </c>
      <c r="D68" s="33">
        <v>5</v>
      </c>
      <c r="E68" s="35"/>
      <c r="F68" s="1"/>
      <c r="G68" s="40" t="s">
        <v>158</v>
      </c>
    </row>
    <row r="69" spans="1:7" ht="51" customHeight="1" x14ac:dyDescent="0.2">
      <c r="A69" s="18" t="s">
        <v>92</v>
      </c>
      <c r="B69" s="19" t="s">
        <v>93</v>
      </c>
      <c r="C69" s="20" t="s">
        <v>127</v>
      </c>
      <c r="D69" s="33">
        <v>5</v>
      </c>
      <c r="E69" s="35"/>
      <c r="F69" s="1"/>
      <c r="G69" s="41"/>
    </row>
    <row r="70" spans="1:7" ht="63.75" customHeight="1" x14ac:dyDescent="0.2">
      <c r="A70" s="18" t="s">
        <v>94</v>
      </c>
      <c r="B70" s="36" t="s">
        <v>95</v>
      </c>
      <c r="C70" s="20" t="s">
        <v>128</v>
      </c>
      <c r="D70" s="33">
        <v>5</v>
      </c>
      <c r="E70" s="35"/>
      <c r="F70" s="1"/>
      <c r="G70" s="23" t="s">
        <v>159</v>
      </c>
    </row>
    <row r="71" spans="1:7" s="27" customFormat="1" ht="30" customHeight="1" x14ac:dyDescent="0.25">
      <c r="A71" s="24"/>
      <c r="B71" s="24" t="s">
        <v>96</v>
      </c>
      <c r="C71" s="25"/>
      <c r="D71" s="34">
        <v>100</v>
      </c>
      <c r="E71" s="34">
        <f>IF(SUM(E10+E27+E32+E34+E38+E47+E51+E59+E63+E67)&gt;D71,D71,SUM(E10+E27+E32+E34+E38+E47+E51+E59+E63+E67))</f>
        <v>0</v>
      </c>
      <c r="F71" s="26"/>
      <c r="G71" s="26"/>
    </row>
  </sheetData>
  <sheetProtection algorithmName="SHA-512" hashValue="hbKCQ81bnkGGtKWxM9C1G5ZzReA9iSnEAWOpMK9sqq5DaTGy0q6gGUQOo5NUo7Pval7XsqxtYj/4VirVPcWw2A==" saltValue="DjIzmgA6K8zQgdVw+d8sZw==" spinCount="100000" sheet="1" formatCells="0" formatColumns="0" formatRows="0" insertColumns="0" insertRows="0" insertHyperlinks="0" deleteColumns="0" deleteRows="0" sort="0" autoFilter="0" pivotTables="0"/>
  <mergeCells count="13">
    <mergeCell ref="G68:G69"/>
    <mergeCell ref="G11:G26"/>
    <mergeCell ref="G35:G37"/>
    <mergeCell ref="A5:B5"/>
    <mergeCell ref="C5:L5"/>
    <mergeCell ref="A6:B6"/>
    <mergeCell ref="C6:L6"/>
    <mergeCell ref="A7:F7"/>
    <mergeCell ref="A1:F1"/>
    <mergeCell ref="A3:B3"/>
    <mergeCell ref="C3:L3"/>
    <mergeCell ref="A4:B4"/>
    <mergeCell ref="C4:L4"/>
  </mergeCells>
  <dataValidations count="14"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68:E69" xr:uid="{ECE8D4F3-1405-449F-9DC0-67B91E95B126}">
      <formula1>AND(F68&lt;&gt;"",COUNTA($E$68:$E$69)&lt;=1,OR(E68=0,E68=D68))</formula1>
    </dataValidation>
    <dataValidation type="custom" showInputMessage="1" showErrorMessage="1" errorTitle="Posibles causas del error" error="Es obligatorio justificar el criterio._x000a_La puntuación deberá ser la establecida para el criterio." prompt="Indique su autobaremación conforme a la puntuación del criterio." sqref="E70 E33 E60:E62 E64:E66 E30 E44:E46 E56:E57" xr:uid="{6285172A-AF80-401A-B17C-0DC3F23C77BC}">
      <formula1>AND(F30&lt;&gt;"",OR(E30=0,E30=D30))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11:E26" xr:uid="{E5F2BF3C-C4A0-4DCE-9046-1CAF12C88A6B}">
      <formula1>AND(F11&lt;&gt;"",COUNTA($E$11:$E$26)&lt;=1,OR(E11=0,E11=D11))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5:E37" xr:uid="{614B2527-B34F-47D6-B9BD-08F0C8325504}">
      <formula1>AND(F35&lt;&gt;"",COUNTA($E$35:$E$37)&lt;=1,OR(E35=0,E35=D35))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48:E50" xr:uid="{67336AC5-FBCD-439B-A876-542635E20EEF}">
      <formula1>AND(F48&lt;&gt;"",COUNTA($E$48:$E$50)&lt;=1,OR(E48=0,E48=D48))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28" xr:uid="{A09BA18F-3296-413C-8950-B7B4E958A6A8}">
      <formula1>AND(F28&lt;&gt;"",COUNTA(E28,E29,E31)&lt;=1,OR(E28=0,E28=D28))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29" xr:uid="{B89C531A-7A60-4123-9B1E-18D74CADA3E2}">
      <formula1>AND(F29&lt;&gt;"",COUNTA(E28,E29,E31)&lt;=1,OR(E29=0,E29=D29))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1" xr:uid="{A1A3E4A2-98BF-4F6C-9DF5-5F340A4384E5}">
      <formula1>AND(F31&lt;&gt;"",COUNTA(E28,E29,E31)&lt;=1,OR(E31=0,E31=D31))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9:E43" xr:uid="{FE6C697F-BD5A-488E-B354-715168FE3384}">
      <formula1>AND(F39&lt;&gt;"",COUNTA($E$39:$E$43)&lt;=1,OR(E39=0,E39=D39))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2" xr:uid="{B252792A-0259-4A5A-B33D-7329B7847015}">
      <formula1>AND(F52&lt;&gt;"",COUNTA(E52,E53,E54,E55,E58)&lt;=1,OR(E52=0,E52=D52))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3" xr:uid="{DF97E747-933C-4B6A-B88E-2A00C0D219DA}">
      <formula1>AND(F53&lt;&gt;"",COUNTA(E52,E53,E54,E55,E58)&lt;=1,OR(E53=0,E53=D53))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4" xr:uid="{295EF323-DB5A-4B72-947B-05F9117E6F37}">
      <formula1>AND(F54&lt;&gt;"",COUNTA(E52,E53,E54,E55,E58)&lt;=1,OR(E54=0,E54=D54))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5" xr:uid="{2E549D6A-33F7-41B1-9616-61E27D30ED15}">
      <formula1>AND(F55&lt;&gt;"",COUNTA(E52,E53,E54,E55,E58)&lt;=1,OR(E55=0,E55=D55))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8" xr:uid="{0731D8C7-81E4-4FCF-AC7A-0A44619F4D62}">
      <formula1>AND(F58&lt;&gt;"",COUNTA(E52,E53,E54,E55,E58)&lt;=1,OR(E58=0,E58=D58))</formula1>
    </dataValidation>
  </dataValidations>
  <printOptions horizontalCentered="1"/>
  <pageMargins left="7.874015748031496E-2" right="7.874015748031496E-2" top="7.874015748031496E-2" bottom="7.874015748031496E-2" header="7.874015748031496E-2" footer="7.874015748031496E-2"/>
  <pageSetup paperSize="9" scale="49" fitToHeight="0" orientation="landscape" r:id="rId1"/>
  <rowBreaks count="3" manualBreakCount="3">
    <brk id="29" max="6" man="1"/>
    <brk id="46" max="6" man="1"/>
    <brk id="6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DEDDB085D80B4BA3B726C39C4C1D0A" ma:contentTypeVersion="12" ma:contentTypeDescription="Crear nuevo documento." ma:contentTypeScope="" ma:versionID="248a6711a8d49aa743d3c5067fa6a77d">
  <xsd:schema xmlns:xsd="http://www.w3.org/2001/XMLSchema" xmlns:xs="http://www.w3.org/2001/XMLSchema" xmlns:p="http://schemas.microsoft.com/office/2006/metadata/properties" xmlns:ns3="15489400-0682-44a4-9bc6-c5c1de3707a9" xmlns:ns4="b390834f-ee9b-45aa-a2c1-bcb5fff4d71d" targetNamespace="http://schemas.microsoft.com/office/2006/metadata/properties" ma:root="true" ma:fieldsID="4f090648658711796b2a2c74b2af30f8" ns3:_="" ns4:_="">
    <xsd:import namespace="15489400-0682-44a4-9bc6-c5c1de3707a9"/>
    <xsd:import namespace="b390834f-ee9b-45aa-a2c1-bcb5fff4d7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89400-0682-44a4-9bc6-c5c1de3707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0834f-ee9b-45aa-a2c1-bcb5fff4d7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7E86A0-7E99-4A35-9034-903879944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89400-0682-44a4-9bc6-c5c1de3707a9"/>
    <ds:schemaRef ds:uri="b390834f-ee9b-45aa-a2c1-bcb5fff4d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1F6A9A-A4B4-4800-A2F5-72D77A593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5541B3-4BBC-48A9-8FB7-0DAB800FEAE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390834f-ee9b-45aa-a2c1-bcb5fff4d71d"/>
    <ds:schemaRef ds:uri="15489400-0682-44a4-9bc6-c5c1de3707a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Criterios L2 Productivo</vt:lpstr>
      <vt:lpstr>'Criterios L2 Productivo'!Área_de_impresión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Maria Rodriguez Garcia</dc:creator>
  <cp:lastModifiedBy>Juana María Rodríguez García</cp:lastModifiedBy>
  <cp:lastPrinted>2026-04-21T08:00:55Z</cp:lastPrinted>
  <dcterms:created xsi:type="dcterms:W3CDTF">2026-04-06T07:55:10Z</dcterms:created>
  <dcterms:modified xsi:type="dcterms:W3CDTF">2026-05-19T08:30:48Z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0x01010065DEDDB085D80B4BA3B726C39C4C1D0A</vt:lpwstr>
  </property>
</Properties>
</file>